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00" windowHeight="24972" activeTab="0"/>
  </bookViews>
  <sheets>
    <sheet name="2020" sheetId="1" r:id="rId1"/>
    <sheet name="RUD" sheetId="2" r:id="rId2"/>
    <sheet name="List3" sheetId="3" r:id="rId3"/>
  </sheets>
  <definedNames>
    <definedName name="Z_33CD2FF0_10B1_4139_8726_2B28685AE245_.wvu.Rows" localSheetId="0" hidden="1">'2020'!$3:$3</definedName>
    <definedName name="Z_89646A96_9C19_4D99_A703_3D3D7BC38144_.wvu.PrintArea" localSheetId="0" hidden="1">'2020'!$B$1:$E$77</definedName>
    <definedName name="Z_CF802153_8B48_47BC_B47F_78BD74E4E765_.wvu.PrintArea" localSheetId="0" hidden="1">'2020'!$A$27:$D$63</definedName>
  </definedNames>
  <calcPr fullCalcOnLoad="1"/>
</workbook>
</file>

<file path=xl/sharedStrings.xml><?xml version="1.0" encoding="utf-8"?>
<sst xmlns="http://schemas.openxmlformats.org/spreadsheetml/2006/main" count="94" uniqueCount="89">
  <si>
    <t>PŘÍJMY</t>
  </si>
  <si>
    <t>Příjmy nájemné  -  z bytů</t>
  </si>
  <si>
    <t>Hřbitovní poplatky</t>
  </si>
  <si>
    <t>Úroky z bankovních účtů</t>
  </si>
  <si>
    <t>Úhrn příjmů obce celkem</t>
  </si>
  <si>
    <t>Úhrn výdajů obce celkem</t>
  </si>
  <si>
    <t xml:space="preserve">Pořizení, zach. a obnova hodnot míst. kult. </t>
  </si>
  <si>
    <t>Využívání  a zneškodňování odpadů EKO KOM</t>
  </si>
  <si>
    <t>Sběr a svoz  nebezpečného odpadu</t>
  </si>
  <si>
    <t>Sběr a svoz komunálního odpadu</t>
  </si>
  <si>
    <t>Sběr a svoz ostatních odpadů</t>
  </si>
  <si>
    <t>Ostatní nakládání s odpady</t>
  </si>
  <si>
    <t xml:space="preserve">Školství </t>
  </si>
  <si>
    <t>Nebytové prostory</t>
  </si>
  <si>
    <t xml:space="preserve">Sociální péče </t>
  </si>
  <si>
    <t>Využití volného času dětí a mládeže</t>
  </si>
  <si>
    <t>Komunální služby a uz rozvoj</t>
  </si>
  <si>
    <t>Daň z příjmu fyzických osob ze závislé činnosti</t>
  </si>
  <si>
    <t>Daň z příjmu fyzických osob  z kapitálových příjmů</t>
  </si>
  <si>
    <t>Daň z příjmu právnických osob</t>
  </si>
  <si>
    <t>Daň z přidané hodnoty</t>
  </si>
  <si>
    <t>Poplatek ze psů</t>
  </si>
  <si>
    <t>Poplatek za užívání veřejného prostranství</t>
  </si>
  <si>
    <t>Správní poplatky</t>
  </si>
  <si>
    <t>Daň z nemovitosti</t>
  </si>
  <si>
    <t>NI př. Trans ze st.rozp. v rámci souhr.dot.vztahu</t>
  </si>
  <si>
    <t>Neinvestiční přijaté transféry od krajů</t>
  </si>
  <si>
    <t>VÝDAJE</t>
  </si>
  <si>
    <t>Daň z příjmu fyzických ze samostatné výdělečné činnosti</t>
  </si>
  <si>
    <t>Zemědělství, deratizace</t>
  </si>
  <si>
    <t>Doprava, místní komunikace (posypy, značky)</t>
  </si>
  <si>
    <t>Příspěvek TJ Sokol - příspěvek ostatním organizacím</t>
  </si>
  <si>
    <t xml:space="preserve">Bezpečnost a veřejný  pořádek - OP Koleč </t>
  </si>
  <si>
    <t>Zastupitelstvo obce - odměny zastupitelům</t>
  </si>
  <si>
    <t>Místní správa - činnost obecního úřadu</t>
  </si>
  <si>
    <t>Pojištění funkčně nespecifikované</t>
  </si>
  <si>
    <t>Splátka úvěru u KB</t>
  </si>
  <si>
    <t xml:space="preserve">                    OBEC ZÁKOLANY</t>
  </si>
  <si>
    <t>Chráněné části přírody</t>
  </si>
  <si>
    <t>Převody vlastním rozpočtovým účtům</t>
  </si>
  <si>
    <t>FINANCOVÁNÍ</t>
  </si>
  <si>
    <t>Úhrn financování obce celkem</t>
  </si>
  <si>
    <t>Vzhled obce - údržba veřejné zeleně</t>
  </si>
  <si>
    <t>Chráněné území Kovárské stráně</t>
  </si>
  <si>
    <t>Neinv.přijaté trans.od obcí</t>
  </si>
  <si>
    <t>Ost. neinv.př.transféry ze st.rozpočtu</t>
  </si>
  <si>
    <t>Zachování a obnova kulturních památek</t>
  </si>
  <si>
    <t>Zájmová činnost</t>
  </si>
  <si>
    <t>Obecné příjmy a výdaje z finančních operací</t>
  </si>
  <si>
    <t>Ost. záležitosti bezp. a veř. pořádku (kamery)</t>
  </si>
  <si>
    <t xml:space="preserve">Kanalizace </t>
  </si>
  <si>
    <t>Klub + družina</t>
  </si>
  <si>
    <t>Daň z hazardních her</t>
  </si>
  <si>
    <t>převody z rozp. účtů</t>
  </si>
  <si>
    <r>
      <rPr>
        <b/>
        <sz val="18"/>
        <rFont val="Times New Roman"/>
        <family val="1"/>
      </rPr>
      <t>Knihovna</t>
    </r>
    <r>
      <rPr>
        <sz val="18"/>
        <rFont val="Times New Roman"/>
        <family val="1"/>
      </rPr>
      <t xml:space="preserve"> </t>
    </r>
  </si>
  <si>
    <r>
      <rPr>
        <b/>
        <sz val="18"/>
        <rFont val="Times New Roman"/>
        <family val="1"/>
      </rPr>
      <t>Veřejné osvětlení</t>
    </r>
    <r>
      <rPr>
        <sz val="18"/>
        <rFont val="Times New Roman"/>
        <family val="1"/>
      </rPr>
      <t xml:space="preserve">  </t>
    </r>
  </si>
  <si>
    <r>
      <rPr>
        <b/>
        <sz val="18"/>
        <rFont val="Times New Roman"/>
        <family val="1"/>
      </rPr>
      <t>Pohřebnictví</t>
    </r>
    <r>
      <rPr>
        <sz val="18"/>
        <rFont val="Times New Roman"/>
        <family val="1"/>
      </rPr>
      <t xml:space="preserve">  </t>
    </r>
  </si>
  <si>
    <r>
      <rPr>
        <b/>
        <sz val="18"/>
        <rFont val="Times New Roman"/>
        <family val="1"/>
      </rPr>
      <t>Komunální služby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>a územní rozvoj, daň z převodu nemovitosti</t>
    </r>
  </si>
  <si>
    <t xml:space="preserve">Schváleno zastupitelstvem obce na veřejném zasedání dne : </t>
  </si>
  <si>
    <t xml:space="preserve">Záležitosti kultury </t>
  </si>
  <si>
    <t>Ost. záležitosti poz. komunikací (cyklostezka)</t>
  </si>
  <si>
    <t>§§</t>
  </si>
  <si>
    <t>pol.</t>
  </si>
  <si>
    <t>RUD 2018</t>
  </si>
  <si>
    <t>RUD 2019</t>
  </si>
  <si>
    <t>RUD 2020</t>
  </si>
  <si>
    <t>rozdíl                       2020-2019</t>
  </si>
  <si>
    <t>DPH</t>
  </si>
  <si>
    <t>DPPO</t>
  </si>
  <si>
    <t>DPFO</t>
  </si>
  <si>
    <t>ze ZČ</t>
  </si>
  <si>
    <t>srážková</t>
  </si>
  <si>
    <t>OSVČ</t>
  </si>
  <si>
    <t>zaměstnanci motivace 1,5 %</t>
  </si>
  <si>
    <t xml:space="preserve">               ROZPOČET NÁVRH na r. 2021</t>
  </si>
  <si>
    <t>návrh rozpočtu            2021</t>
  </si>
  <si>
    <t>rozpočet 2020</t>
  </si>
  <si>
    <t>Předpoklad plnění rozpočtu  2020</t>
  </si>
  <si>
    <t>návrh rozpočtu 2021</t>
  </si>
  <si>
    <t>Předpoklad plnění                      rozpočtu  2020</t>
  </si>
  <si>
    <t xml:space="preserve">Předpoklad plnění                      rozpočtu  2020 </t>
  </si>
  <si>
    <t xml:space="preserve"> rozpočet 2020</t>
  </si>
  <si>
    <t>návrh rozpočtu      2021</t>
  </si>
  <si>
    <t>ROZDÍL</t>
  </si>
  <si>
    <t>Krizové opatření</t>
  </si>
  <si>
    <t>Poplatek za komunální odpad</t>
  </si>
  <si>
    <t>Požární ochrana</t>
  </si>
  <si>
    <t>Návrh zveřejněn na pevné úřední desce: 26.11.2020</t>
  </si>
  <si>
    <t xml:space="preserve">Návrh zveřejněn na elektronické úřední desce: 26.11.2020              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</si>
</sst>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5]d\.\ mmmm\ yyyy"/>
    <numFmt numFmtId="185" formatCode="#,##0.00\ &quot;Kč&quot;"/>
  </numFmts>
  <fonts count="73">
    <font>
      <sz val="10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17"/>
      <name val="Times New Roman"/>
      <family val="1"/>
    </font>
    <font>
      <b/>
      <sz val="18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4"/>
      <color indexed="10"/>
      <name val="Times New Roman"/>
      <family val="1"/>
    </font>
    <font>
      <b/>
      <sz val="18"/>
      <color indexed="17"/>
      <name val="Times New Roman"/>
      <family val="1"/>
    </font>
    <font>
      <sz val="18"/>
      <color indexed="17"/>
      <name val="Times New Roman"/>
      <family val="1"/>
    </font>
    <font>
      <sz val="18"/>
      <color indexed="10"/>
      <name val="Times New Roman"/>
      <family val="1"/>
    </font>
    <font>
      <b/>
      <i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0"/>
      <color rgb="FF00B050"/>
      <name val="Times New Roman"/>
      <family val="1"/>
    </font>
    <font>
      <b/>
      <sz val="18"/>
      <color rgb="FFFF000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4"/>
      <color rgb="FFFF0000"/>
      <name val="Times New Roman"/>
      <family val="1"/>
    </font>
    <font>
      <b/>
      <sz val="18"/>
      <color rgb="FF00B050"/>
      <name val="Times New Roman"/>
      <family val="1"/>
    </font>
    <font>
      <sz val="18"/>
      <color rgb="FF00B050"/>
      <name val="Times New Roman"/>
      <family val="1"/>
    </font>
    <font>
      <sz val="18"/>
      <color rgb="FFFF0000"/>
      <name val="Times New Roman"/>
      <family val="1"/>
    </font>
    <font>
      <b/>
      <i/>
      <sz val="1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/>
    </xf>
    <xf numFmtId="10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9" fillId="0" borderId="10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4" borderId="13" xfId="0" applyFont="1" applyFill="1" applyBorder="1" applyAlignment="1">
      <alignment horizontal="center" wrapText="1"/>
    </xf>
    <xf numFmtId="0" fontId="59" fillId="0" borderId="14" xfId="0" applyFont="1" applyBorder="1" applyAlignment="1">
      <alignment/>
    </xf>
    <xf numFmtId="4" fontId="59" fillId="0" borderId="15" xfId="0" applyNumberFormat="1" applyFont="1" applyBorder="1" applyAlignment="1">
      <alignment/>
    </xf>
    <xf numFmtId="4" fontId="59" fillId="0" borderId="16" xfId="0" applyNumberFormat="1" applyFont="1" applyFill="1" applyBorder="1" applyAlignment="1">
      <alignment/>
    </xf>
    <xf numFmtId="4" fontId="59" fillId="13" borderId="16" xfId="0" applyNumberFormat="1" applyFont="1" applyFill="1" applyBorder="1" applyAlignment="1">
      <alignment/>
    </xf>
    <xf numFmtId="4" fontId="59" fillId="10" borderId="17" xfId="0" applyNumberFormat="1" applyFont="1" applyFill="1" applyBorder="1" applyAlignment="1">
      <alignment/>
    </xf>
    <xf numFmtId="0" fontId="59" fillId="0" borderId="18" xfId="0" applyFont="1" applyBorder="1" applyAlignment="1">
      <alignment/>
    </xf>
    <xf numFmtId="4" fontId="59" fillId="0" borderId="19" xfId="0" applyNumberFormat="1" applyFont="1" applyBorder="1" applyAlignment="1">
      <alignment/>
    </xf>
    <xf numFmtId="4" fontId="59" fillId="0" borderId="20" xfId="0" applyNumberFormat="1" applyFont="1" applyFill="1" applyBorder="1" applyAlignment="1">
      <alignment/>
    </xf>
    <xf numFmtId="4" fontId="59" fillId="13" borderId="20" xfId="0" applyNumberFormat="1" applyFont="1" applyFill="1" applyBorder="1" applyAlignment="1">
      <alignment/>
    </xf>
    <xf numFmtId="4" fontId="59" fillId="10" borderId="21" xfId="0" applyNumberFormat="1" applyFont="1" applyFill="1" applyBorder="1" applyAlignment="1">
      <alignment/>
    </xf>
    <xf numFmtId="0" fontId="59" fillId="0" borderId="22" xfId="0" applyFont="1" applyBorder="1" applyAlignment="1">
      <alignment/>
    </xf>
    <xf numFmtId="4" fontId="59" fillId="0" borderId="23" xfId="0" applyNumberFormat="1" applyFont="1" applyBorder="1" applyAlignment="1">
      <alignment/>
    </xf>
    <xf numFmtId="4" fontId="59" fillId="0" borderId="24" xfId="0" applyNumberFormat="1" applyFont="1" applyFill="1" applyBorder="1" applyAlignment="1">
      <alignment/>
    </xf>
    <xf numFmtId="4" fontId="60" fillId="33" borderId="24" xfId="0" applyNumberFormat="1" applyFont="1" applyFill="1" applyBorder="1" applyAlignment="1">
      <alignment/>
    </xf>
    <xf numFmtId="4" fontId="60" fillId="34" borderId="25" xfId="0" applyNumberFormat="1" applyFont="1" applyFill="1" applyBorder="1" applyAlignment="1">
      <alignment/>
    </xf>
    <xf numFmtId="4" fontId="7" fillId="7" borderId="26" xfId="0" applyNumberFormat="1" applyFont="1" applyFill="1" applyBorder="1" applyAlignment="1">
      <alignment horizontal="right" vertical="center" wrapText="1" shrinkToFit="1"/>
    </xf>
    <xf numFmtId="0" fontId="61" fillId="0" borderId="0" xfId="0" applyFont="1" applyAlignment="1">
      <alignment/>
    </xf>
    <xf numFmtId="4" fontId="62" fillId="0" borderId="26" xfId="0" applyNumberFormat="1" applyFont="1" applyBorder="1" applyAlignment="1">
      <alignment horizontal="right" vertical="center" wrapText="1" shrinkToFit="1"/>
    </xf>
    <xf numFmtId="4" fontId="62" fillId="0" borderId="26" xfId="0" applyNumberFormat="1" applyFont="1" applyFill="1" applyBorder="1" applyAlignment="1">
      <alignment horizontal="right" vertical="center" wrapText="1" shrinkToFit="1"/>
    </xf>
    <xf numFmtId="0" fontId="63" fillId="0" borderId="0" xfId="0" applyFont="1" applyBorder="1" applyAlignment="1">
      <alignment/>
    </xf>
    <xf numFmtId="0" fontId="64" fillId="0" borderId="0" xfId="0" applyFont="1" applyBorder="1" applyAlignment="1">
      <alignment vertical="top" wrapText="1"/>
    </xf>
    <xf numFmtId="0" fontId="65" fillId="0" borderId="0" xfId="0" applyFont="1" applyBorder="1" applyAlignment="1">
      <alignment vertical="top" wrapText="1"/>
    </xf>
    <xf numFmtId="0" fontId="66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63" fillId="0" borderId="0" xfId="0" applyFont="1" applyAlignment="1">
      <alignment/>
    </xf>
    <xf numFmtId="4" fontId="69" fillId="0" borderId="26" xfId="0" applyNumberFormat="1" applyFont="1" applyFill="1" applyBorder="1" applyAlignment="1">
      <alignment horizontal="right" vertical="center" wrapText="1" shrinkToFit="1"/>
    </xf>
    <xf numFmtId="4" fontId="69" fillId="0" borderId="26" xfId="0" applyNumberFormat="1" applyFont="1" applyBorder="1" applyAlignment="1">
      <alignment horizontal="right" vertical="center" wrapText="1" shrinkToFit="1"/>
    </xf>
    <xf numFmtId="0" fontId="4" fillId="0" borderId="0" xfId="0" applyFont="1" applyFill="1" applyAlignment="1">
      <alignment/>
    </xf>
    <xf numFmtId="0" fontId="70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4" fontId="62" fillId="0" borderId="0" xfId="0" applyNumberFormat="1" applyFont="1" applyFill="1" applyBorder="1" applyAlignment="1">
      <alignment horizontal="right"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71" fillId="0" borderId="0" xfId="0" applyFont="1" applyBorder="1" applyAlignment="1">
      <alignment vertical="top" wrapText="1"/>
    </xf>
    <xf numFmtId="0" fontId="4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72" fillId="0" borderId="26" xfId="0" applyFont="1" applyBorder="1" applyAlignment="1">
      <alignment horizontal="center"/>
    </xf>
    <xf numFmtId="0" fontId="4" fillId="0" borderId="26" xfId="0" applyFont="1" applyFill="1" applyBorder="1" applyAlignment="1">
      <alignment/>
    </xf>
    <xf numFmtId="0" fontId="70" fillId="0" borderId="26" xfId="0" applyFont="1" applyBorder="1" applyAlignment="1">
      <alignment/>
    </xf>
    <xf numFmtId="0" fontId="10" fillId="0" borderId="26" xfId="0" applyFont="1" applyBorder="1" applyAlignment="1">
      <alignment horizontal="center" vertical="center" wrapText="1" shrinkToFit="1"/>
    </xf>
    <xf numFmtId="0" fontId="72" fillId="0" borderId="26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/>
    </xf>
    <xf numFmtId="0" fontId="71" fillId="0" borderId="26" xfId="0" applyFont="1" applyBorder="1" applyAlignment="1">
      <alignment horizontal="center"/>
    </xf>
    <xf numFmtId="0" fontId="4" fillId="35" borderId="26" xfId="0" applyFont="1" applyFill="1" applyBorder="1" applyAlignment="1">
      <alignment horizontal="center" vertical="center"/>
    </xf>
    <xf numFmtId="0" fontId="7" fillId="35" borderId="26" xfId="0" applyFont="1" applyFill="1" applyBorder="1" applyAlignment="1">
      <alignment horizontal="center" vertical="center" wrapText="1" shrinkToFit="1"/>
    </xf>
    <xf numFmtId="0" fontId="62" fillId="35" borderId="26" xfId="0" applyFont="1" applyFill="1" applyBorder="1" applyAlignment="1">
      <alignment horizontal="center" vertical="center" wrapText="1" shrinkToFit="1"/>
    </xf>
    <xf numFmtId="0" fontId="7" fillId="19" borderId="26" xfId="0" applyFont="1" applyFill="1" applyBorder="1" applyAlignment="1">
      <alignment horizontal="center" vertical="center" wrapText="1" shrinkToFit="1"/>
    </xf>
    <xf numFmtId="0" fontId="69" fillId="36" borderId="26" xfId="0" applyFont="1" applyFill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 wrapText="1" shrinkToFit="1"/>
    </xf>
    <xf numFmtId="0" fontId="4" fillId="4" borderId="26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left" vertical="center" wrapText="1" shrinkToFit="1"/>
    </xf>
    <xf numFmtId="4" fontId="72" fillId="4" borderId="26" xfId="0" applyNumberFormat="1" applyFont="1" applyFill="1" applyBorder="1" applyAlignment="1">
      <alignment horizontal="right" vertical="center" wrapText="1" shrinkToFit="1"/>
    </xf>
    <xf numFmtId="4" fontId="69" fillId="4" borderId="26" xfId="0" applyNumberFormat="1" applyFont="1" applyFill="1" applyBorder="1" applyAlignment="1">
      <alignment horizontal="right" vertical="center" wrapText="1" shrinkToFit="1"/>
    </xf>
    <xf numFmtId="0" fontId="4" fillId="0" borderId="26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left" vertical="center" wrapText="1" shrinkToFit="1"/>
    </xf>
    <xf numFmtId="0" fontId="7" fillId="0" borderId="26" xfId="0" applyFont="1" applyFill="1" applyBorder="1" applyAlignment="1">
      <alignment horizontal="left" vertical="center" wrapText="1" shrinkToFit="1"/>
    </xf>
    <xf numFmtId="4" fontId="62" fillId="4" borderId="26" xfId="0" applyNumberFormat="1" applyFont="1" applyFill="1" applyBorder="1" applyAlignment="1">
      <alignment horizontal="right" vertical="center" wrapText="1" shrinkToFit="1"/>
    </xf>
    <xf numFmtId="4" fontId="62" fillId="35" borderId="26" xfId="0" applyNumberFormat="1" applyFont="1" applyFill="1" applyBorder="1" applyAlignment="1">
      <alignment horizontal="center" vertical="center" wrapText="1" shrinkToFit="1"/>
    </xf>
    <xf numFmtId="0" fontId="7" fillId="0" borderId="26" xfId="0" applyFont="1" applyBorder="1" applyAlignment="1">
      <alignment/>
    </xf>
    <xf numFmtId="4" fontId="4" fillId="7" borderId="26" xfId="0" applyNumberFormat="1" applyFont="1" applyFill="1" applyBorder="1" applyAlignment="1">
      <alignment horizontal="right"/>
    </xf>
    <xf numFmtId="4" fontId="70" fillId="0" borderId="26" xfId="0" applyNumberFormat="1" applyFont="1" applyBorder="1" applyAlignment="1">
      <alignment horizontal="right"/>
    </xf>
    <xf numFmtId="0" fontId="10" fillId="4" borderId="26" xfId="0" applyFont="1" applyFill="1" applyBorder="1" applyAlignment="1">
      <alignment/>
    </xf>
    <xf numFmtId="4" fontId="7" fillId="7" borderId="26" xfId="0" applyNumberFormat="1" applyFont="1" applyFill="1" applyBorder="1" applyAlignment="1">
      <alignment horizontal="right"/>
    </xf>
    <xf numFmtId="4" fontId="69" fillId="4" borderId="26" xfId="0" applyNumberFormat="1" applyFont="1" applyFill="1" applyBorder="1" applyAlignment="1">
      <alignment horizontal="right"/>
    </xf>
    <xf numFmtId="4" fontId="71" fillId="0" borderId="26" xfId="0" applyNumberFormat="1" applyFont="1" applyBorder="1" applyAlignment="1">
      <alignment horizontal="right"/>
    </xf>
    <xf numFmtId="4" fontId="62" fillId="4" borderId="26" xfId="0" applyNumberFormat="1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4" fontId="62" fillId="0" borderId="26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7"/>
  <sheetViews>
    <sheetView tabSelected="1" zoomScale="50" zoomScaleNormal="50" zoomScalePageLayoutView="0" workbookViewId="0" topLeftCell="A1">
      <selection activeCell="D1" sqref="D1"/>
    </sheetView>
  </sheetViews>
  <sheetFormatPr defaultColWidth="9.140625" defaultRowHeight="12.75"/>
  <cols>
    <col min="1" max="1" width="1.57421875" style="1" customWidth="1"/>
    <col min="2" max="3" width="8.57421875" style="1" customWidth="1"/>
    <col min="4" max="4" width="98.8515625" style="1" bestFit="1" customWidth="1"/>
    <col min="5" max="5" width="28.421875" style="43" customWidth="1"/>
    <col min="6" max="6" width="27.140625" style="10" customWidth="1"/>
    <col min="7" max="7" width="27.421875" style="34" customWidth="1"/>
    <col min="8" max="9" width="9.140625" style="1" customWidth="1"/>
    <col min="10" max="10" width="9.7109375" style="1" customWidth="1"/>
    <col min="11" max="11" width="11.57421875" style="1" bestFit="1" customWidth="1"/>
    <col min="12" max="12" width="12.28125" style="1" customWidth="1"/>
    <col min="13" max="16384" width="9.140625" style="1" customWidth="1"/>
  </cols>
  <sheetData>
    <row r="1" spans="1:7" ht="36.75" customHeight="1">
      <c r="A1" s="56"/>
      <c r="B1" s="56"/>
      <c r="C1" s="56"/>
      <c r="D1" s="57" t="s">
        <v>37</v>
      </c>
      <c r="E1" s="58"/>
      <c r="F1" s="59"/>
      <c r="G1" s="60"/>
    </row>
    <row r="2" spans="1:7" ht="33" customHeight="1">
      <c r="A2" s="56"/>
      <c r="B2" s="61"/>
      <c r="C2" s="61"/>
      <c r="D2" s="61" t="s">
        <v>74</v>
      </c>
      <c r="E2" s="62"/>
      <c r="F2" s="59"/>
      <c r="G2" s="60"/>
    </row>
    <row r="3" spans="1:7" ht="21.75" customHeight="1" hidden="1">
      <c r="A3" s="56"/>
      <c r="B3" s="63"/>
      <c r="C3" s="56"/>
      <c r="D3" s="57"/>
      <c r="E3" s="64"/>
      <c r="F3" s="59"/>
      <c r="G3" s="60"/>
    </row>
    <row r="4" spans="1:7" ht="50.25" customHeight="1">
      <c r="A4" s="56"/>
      <c r="B4" s="65" t="s">
        <v>61</v>
      </c>
      <c r="C4" s="65" t="s">
        <v>62</v>
      </c>
      <c r="D4" s="66" t="s">
        <v>0</v>
      </c>
      <c r="E4" s="67" t="s">
        <v>75</v>
      </c>
      <c r="F4" s="68" t="s">
        <v>76</v>
      </c>
      <c r="G4" s="69" t="s">
        <v>77</v>
      </c>
    </row>
    <row r="5" spans="1:12" ht="45" customHeight="1">
      <c r="A5" s="56"/>
      <c r="B5" s="70"/>
      <c r="C5" s="70">
        <v>1111</v>
      </c>
      <c r="D5" s="71" t="s">
        <v>17</v>
      </c>
      <c r="E5" s="35">
        <v>2045000</v>
      </c>
      <c r="F5" s="33">
        <v>2100000</v>
      </c>
      <c r="G5" s="44">
        <v>2200000</v>
      </c>
      <c r="J5" s="11"/>
      <c r="K5" s="8"/>
      <c r="L5" s="12"/>
    </row>
    <row r="6" spans="1:7" ht="57" customHeight="1">
      <c r="A6" s="56"/>
      <c r="B6" s="70"/>
      <c r="C6" s="70">
        <v>1112</v>
      </c>
      <c r="D6" s="71" t="s">
        <v>28</v>
      </c>
      <c r="E6" s="35">
        <v>30000</v>
      </c>
      <c r="F6" s="33">
        <v>44000</v>
      </c>
      <c r="G6" s="44">
        <v>22000</v>
      </c>
    </row>
    <row r="7" spans="1:7" ht="57" customHeight="1">
      <c r="A7" s="56"/>
      <c r="B7" s="70"/>
      <c r="C7" s="70">
        <v>1113</v>
      </c>
      <c r="D7" s="71" t="s">
        <v>18</v>
      </c>
      <c r="E7" s="35">
        <v>190000</v>
      </c>
      <c r="F7" s="33">
        <v>200000</v>
      </c>
      <c r="G7" s="44">
        <v>228000</v>
      </c>
    </row>
    <row r="8" spans="1:7" ht="45" customHeight="1">
      <c r="A8" s="56"/>
      <c r="B8" s="70"/>
      <c r="C8" s="70">
        <v>1121</v>
      </c>
      <c r="D8" s="71" t="s">
        <v>19</v>
      </c>
      <c r="E8" s="35">
        <v>1182000</v>
      </c>
      <c r="F8" s="33">
        <v>1807000</v>
      </c>
      <c r="G8" s="44">
        <v>1600000</v>
      </c>
    </row>
    <row r="9" spans="1:7" ht="45" customHeight="1">
      <c r="A9" s="56"/>
      <c r="B9" s="70"/>
      <c r="C9" s="70">
        <v>1211</v>
      </c>
      <c r="D9" s="71" t="s">
        <v>20</v>
      </c>
      <c r="E9" s="35">
        <v>4000000</v>
      </c>
      <c r="F9" s="33">
        <v>4000000</v>
      </c>
      <c r="G9" s="44">
        <v>4492000</v>
      </c>
    </row>
    <row r="10" spans="1:7" ht="45" customHeight="1">
      <c r="A10" s="56"/>
      <c r="B10" s="70"/>
      <c r="C10" s="70">
        <v>1337</v>
      </c>
      <c r="D10" s="71" t="s">
        <v>85</v>
      </c>
      <c r="E10" s="35">
        <v>280000</v>
      </c>
      <c r="F10" s="33">
        <v>250000</v>
      </c>
      <c r="G10" s="44">
        <v>250000</v>
      </c>
    </row>
    <row r="11" spans="1:7" ht="45" customHeight="1">
      <c r="A11" s="56"/>
      <c r="B11" s="70"/>
      <c r="C11" s="70">
        <v>1341</v>
      </c>
      <c r="D11" s="71" t="s">
        <v>21</v>
      </c>
      <c r="E11" s="35">
        <v>16000</v>
      </c>
      <c r="F11" s="33">
        <v>10000</v>
      </c>
      <c r="G11" s="45">
        <v>16000</v>
      </c>
    </row>
    <row r="12" spans="1:7" ht="45" customHeight="1">
      <c r="A12" s="56"/>
      <c r="B12" s="70"/>
      <c r="C12" s="70">
        <v>1343</v>
      </c>
      <c r="D12" s="71" t="s">
        <v>22</v>
      </c>
      <c r="E12" s="36">
        <v>1000</v>
      </c>
      <c r="F12" s="33">
        <v>1000</v>
      </c>
      <c r="G12" s="45">
        <v>2000</v>
      </c>
    </row>
    <row r="13" spans="1:7" ht="45" customHeight="1">
      <c r="A13" s="56"/>
      <c r="B13" s="70"/>
      <c r="C13" s="70">
        <v>1361</v>
      </c>
      <c r="D13" s="71" t="s">
        <v>23</v>
      </c>
      <c r="E13" s="36">
        <v>10949</v>
      </c>
      <c r="F13" s="33">
        <v>10437</v>
      </c>
      <c r="G13" s="45">
        <v>7000</v>
      </c>
    </row>
    <row r="14" spans="1:7" ht="45" customHeight="1">
      <c r="A14" s="56"/>
      <c r="B14" s="70"/>
      <c r="C14" s="70">
        <v>1381</v>
      </c>
      <c r="D14" s="71" t="s">
        <v>52</v>
      </c>
      <c r="E14" s="36">
        <v>40000</v>
      </c>
      <c r="F14" s="33">
        <v>40000</v>
      </c>
      <c r="G14" s="45">
        <v>50000</v>
      </c>
    </row>
    <row r="15" spans="1:7" ht="45" customHeight="1">
      <c r="A15" s="56"/>
      <c r="B15" s="70"/>
      <c r="C15" s="70">
        <v>1511</v>
      </c>
      <c r="D15" s="71" t="s">
        <v>24</v>
      </c>
      <c r="E15" s="36">
        <v>900000</v>
      </c>
      <c r="F15" s="33">
        <v>900000</v>
      </c>
      <c r="G15" s="44">
        <v>900000</v>
      </c>
    </row>
    <row r="16" spans="1:7" ht="54.75" customHeight="1">
      <c r="A16" s="56"/>
      <c r="B16" s="70"/>
      <c r="C16" s="70">
        <v>4112</v>
      </c>
      <c r="D16" s="71" t="s">
        <v>25</v>
      </c>
      <c r="E16" s="36">
        <v>127700</v>
      </c>
      <c r="F16" s="33">
        <v>122800</v>
      </c>
      <c r="G16" s="45">
        <v>122800</v>
      </c>
    </row>
    <row r="17" spans="1:7" ht="79.5" customHeight="1">
      <c r="A17" s="56"/>
      <c r="B17" s="70"/>
      <c r="C17" s="70">
        <v>4116</v>
      </c>
      <c r="D17" s="71" t="s">
        <v>45</v>
      </c>
      <c r="E17" s="36">
        <v>1689000</v>
      </c>
      <c r="F17" s="33">
        <v>7718763</v>
      </c>
      <c r="G17" s="44">
        <v>3400000</v>
      </c>
    </row>
    <row r="18" spans="1:7" ht="45" customHeight="1">
      <c r="A18" s="56"/>
      <c r="B18" s="70"/>
      <c r="C18" s="70">
        <v>4121</v>
      </c>
      <c r="D18" s="71" t="s">
        <v>44</v>
      </c>
      <c r="E18" s="36">
        <v>48000</v>
      </c>
      <c r="F18" s="33">
        <v>47000</v>
      </c>
      <c r="G18" s="45">
        <v>47000</v>
      </c>
    </row>
    <row r="19" spans="1:7" ht="45" customHeight="1">
      <c r="A19" s="56"/>
      <c r="B19" s="70"/>
      <c r="C19" s="70">
        <v>4122</v>
      </c>
      <c r="D19" s="71" t="s">
        <v>26</v>
      </c>
      <c r="E19" s="35">
        <v>0</v>
      </c>
      <c r="F19" s="33">
        <v>0</v>
      </c>
      <c r="G19" s="45">
        <v>81000</v>
      </c>
    </row>
    <row r="20" spans="1:7" ht="45" customHeight="1">
      <c r="A20" s="56"/>
      <c r="B20" s="70">
        <v>3612</v>
      </c>
      <c r="C20" s="70"/>
      <c r="D20" s="71" t="s">
        <v>1</v>
      </c>
      <c r="E20" s="35">
        <v>232000</v>
      </c>
      <c r="F20" s="33">
        <v>232000</v>
      </c>
      <c r="G20" s="45">
        <v>232000</v>
      </c>
    </row>
    <row r="21" spans="1:7" ht="45" customHeight="1">
      <c r="A21" s="56"/>
      <c r="B21" s="70">
        <v>3632</v>
      </c>
      <c r="C21" s="70"/>
      <c r="D21" s="71" t="s">
        <v>2</v>
      </c>
      <c r="E21" s="35">
        <v>10000</v>
      </c>
      <c r="F21" s="33">
        <v>10000</v>
      </c>
      <c r="G21" s="45">
        <v>9000</v>
      </c>
    </row>
    <row r="22" spans="1:7" ht="45" customHeight="1">
      <c r="A22" s="56"/>
      <c r="B22" s="70">
        <v>3639</v>
      </c>
      <c r="C22" s="70"/>
      <c r="D22" s="71" t="s">
        <v>16</v>
      </c>
      <c r="E22" s="35">
        <v>3400000</v>
      </c>
      <c r="F22" s="33">
        <v>25000</v>
      </c>
      <c r="G22" s="45">
        <v>3694000</v>
      </c>
    </row>
    <row r="23" spans="1:7" ht="53.25" customHeight="1">
      <c r="A23" s="56"/>
      <c r="B23" s="70">
        <v>3725</v>
      </c>
      <c r="C23" s="70"/>
      <c r="D23" s="71" t="s">
        <v>7</v>
      </c>
      <c r="E23" s="35">
        <v>120000</v>
      </c>
      <c r="F23" s="33">
        <v>120000</v>
      </c>
      <c r="G23" s="45">
        <v>120000</v>
      </c>
    </row>
    <row r="24" spans="1:7" ht="45" customHeight="1">
      <c r="A24" s="56"/>
      <c r="B24" s="70">
        <v>3742</v>
      </c>
      <c r="C24" s="70"/>
      <c r="D24" s="71" t="s">
        <v>38</v>
      </c>
      <c r="E24" s="35">
        <v>60000</v>
      </c>
      <c r="F24" s="33">
        <v>60000</v>
      </c>
      <c r="G24" s="45">
        <v>60000</v>
      </c>
    </row>
    <row r="25" spans="1:7" ht="45" customHeight="1">
      <c r="A25" s="56"/>
      <c r="B25" s="70">
        <v>6310</v>
      </c>
      <c r="C25" s="70"/>
      <c r="D25" s="71" t="s">
        <v>3</v>
      </c>
      <c r="E25" s="35">
        <v>2000</v>
      </c>
      <c r="F25" s="33">
        <v>2000</v>
      </c>
      <c r="G25" s="45">
        <v>1000</v>
      </c>
    </row>
    <row r="26" spans="1:7" ht="42" customHeight="1">
      <c r="A26" s="56"/>
      <c r="B26" s="70">
        <v>6330</v>
      </c>
      <c r="C26" s="70">
        <v>4134</v>
      </c>
      <c r="D26" s="71" t="s">
        <v>53</v>
      </c>
      <c r="E26" s="35">
        <v>4500000</v>
      </c>
      <c r="F26" s="33">
        <v>4500000</v>
      </c>
      <c r="G26" s="45">
        <v>4500000</v>
      </c>
    </row>
    <row r="27" spans="1:7" ht="46.5" customHeight="1">
      <c r="A27" s="56"/>
      <c r="B27" s="72"/>
      <c r="C27" s="72"/>
      <c r="D27" s="73" t="s">
        <v>4</v>
      </c>
      <c r="E27" s="74">
        <f>SUM(E5:E26)</f>
        <v>18883649</v>
      </c>
      <c r="F27" s="33">
        <f>SUM(F5:F26)</f>
        <v>22200000</v>
      </c>
      <c r="G27" s="75">
        <f>SUM(G5:G26)</f>
        <v>22033800</v>
      </c>
    </row>
    <row r="28" spans="1:7" ht="57.75" customHeight="1">
      <c r="A28" s="56"/>
      <c r="B28" s="65" t="s">
        <v>61</v>
      </c>
      <c r="C28" s="65" t="s">
        <v>62</v>
      </c>
      <c r="D28" s="66" t="s">
        <v>27</v>
      </c>
      <c r="E28" s="67" t="s">
        <v>78</v>
      </c>
      <c r="F28" s="68" t="s">
        <v>76</v>
      </c>
      <c r="G28" s="69" t="s">
        <v>79</v>
      </c>
    </row>
    <row r="29" spans="1:7" ht="39" customHeight="1">
      <c r="A29" s="56"/>
      <c r="B29" s="70">
        <v>1014</v>
      </c>
      <c r="C29" s="70"/>
      <c r="D29" s="71" t="s">
        <v>29</v>
      </c>
      <c r="E29" s="35">
        <v>16000</v>
      </c>
      <c r="F29" s="33">
        <v>13000</v>
      </c>
      <c r="G29" s="44">
        <v>15000</v>
      </c>
    </row>
    <row r="30" spans="1:7" ht="43.5" customHeight="1">
      <c r="A30" s="56"/>
      <c r="B30" s="70">
        <v>2212</v>
      </c>
      <c r="C30" s="70"/>
      <c r="D30" s="71" t="s">
        <v>30</v>
      </c>
      <c r="E30" s="35">
        <v>600000</v>
      </c>
      <c r="F30" s="33">
        <v>2500000</v>
      </c>
      <c r="G30" s="44">
        <v>3413000</v>
      </c>
    </row>
    <row r="31" spans="1:7" ht="42" customHeight="1">
      <c r="A31" s="56"/>
      <c r="B31" s="70">
        <v>2219</v>
      </c>
      <c r="C31" s="70"/>
      <c r="D31" s="71" t="s">
        <v>60</v>
      </c>
      <c r="E31" s="35">
        <v>70000</v>
      </c>
      <c r="F31" s="33"/>
      <c r="G31" s="44">
        <v>162000</v>
      </c>
    </row>
    <row r="32" spans="1:7" ht="51" customHeight="1">
      <c r="A32" s="56"/>
      <c r="B32" s="70">
        <v>2321</v>
      </c>
      <c r="C32" s="70"/>
      <c r="D32" s="71" t="s">
        <v>50</v>
      </c>
      <c r="E32" s="35">
        <v>1034000</v>
      </c>
      <c r="F32" s="33">
        <v>30000</v>
      </c>
      <c r="G32" s="44">
        <v>30000</v>
      </c>
    </row>
    <row r="33" spans="1:7" ht="39" customHeight="1">
      <c r="A33" s="56"/>
      <c r="B33" s="76">
        <v>3113</v>
      </c>
      <c r="C33" s="76"/>
      <c r="D33" s="71" t="s">
        <v>12</v>
      </c>
      <c r="E33" s="35">
        <v>1010000</v>
      </c>
      <c r="F33" s="33">
        <v>1500000</v>
      </c>
      <c r="G33" s="44">
        <v>2200000</v>
      </c>
    </row>
    <row r="34" spans="1:7" ht="39" customHeight="1">
      <c r="A34" s="56"/>
      <c r="B34" s="76">
        <v>3117</v>
      </c>
      <c r="C34" s="76"/>
      <c r="D34" s="71" t="s">
        <v>51</v>
      </c>
      <c r="E34" s="36">
        <v>1550000</v>
      </c>
      <c r="F34" s="33">
        <v>1200000</v>
      </c>
      <c r="G34" s="44">
        <v>1600000</v>
      </c>
    </row>
    <row r="35" spans="1:7" ht="39" customHeight="1">
      <c r="A35" s="56"/>
      <c r="B35" s="76">
        <v>3314</v>
      </c>
      <c r="C35" s="76"/>
      <c r="D35" s="77" t="s">
        <v>54</v>
      </c>
      <c r="E35" s="35">
        <v>20000</v>
      </c>
      <c r="F35" s="33">
        <v>20000</v>
      </c>
      <c r="G35" s="44">
        <v>20000</v>
      </c>
    </row>
    <row r="36" spans="1:7" ht="39" customHeight="1">
      <c r="A36" s="56"/>
      <c r="B36" s="76">
        <v>3322</v>
      </c>
      <c r="C36" s="76"/>
      <c r="D36" s="71" t="s">
        <v>46</v>
      </c>
      <c r="E36" s="35">
        <v>50000</v>
      </c>
      <c r="F36" s="33">
        <v>50000</v>
      </c>
      <c r="G36" s="44">
        <v>66000</v>
      </c>
    </row>
    <row r="37" spans="1:7" ht="39" customHeight="1">
      <c r="A37" s="56"/>
      <c r="B37" s="76">
        <v>3326</v>
      </c>
      <c r="C37" s="76"/>
      <c r="D37" s="71" t="s">
        <v>6</v>
      </c>
      <c r="E37" s="35">
        <v>100000</v>
      </c>
      <c r="F37" s="33">
        <v>154000</v>
      </c>
      <c r="G37" s="44">
        <v>187000</v>
      </c>
    </row>
    <row r="38" spans="1:7" ht="46.5" customHeight="1">
      <c r="A38" s="56"/>
      <c r="B38" s="76">
        <v>3399</v>
      </c>
      <c r="C38" s="76"/>
      <c r="D38" s="78" t="s">
        <v>59</v>
      </c>
      <c r="E38" s="36">
        <v>400000</v>
      </c>
      <c r="F38" s="33">
        <v>400000</v>
      </c>
      <c r="G38" s="44">
        <v>250000</v>
      </c>
    </row>
    <row r="39" spans="1:7" ht="54" customHeight="1">
      <c r="A39" s="56"/>
      <c r="B39" s="70">
        <v>3419</v>
      </c>
      <c r="C39" s="70"/>
      <c r="D39" s="71" t="s">
        <v>31</v>
      </c>
      <c r="E39" s="35">
        <v>370000</v>
      </c>
      <c r="F39" s="33">
        <v>170000</v>
      </c>
      <c r="G39" s="44">
        <v>170000</v>
      </c>
    </row>
    <row r="40" spans="1:7" ht="39" customHeight="1">
      <c r="A40" s="56"/>
      <c r="B40" s="76">
        <v>3421</v>
      </c>
      <c r="C40" s="76"/>
      <c r="D40" s="78" t="s">
        <v>15</v>
      </c>
      <c r="E40" s="36">
        <v>10000</v>
      </c>
      <c r="F40" s="33">
        <v>10000</v>
      </c>
      <c r="G40" s="44">
        <v>10000</v>
      </c>
    </row>
    <row r="41" spans="1:7" ht="46.5" customHeight="1">
      <c r="A41" s="56"/>
      <c r="B41" s="76">
        <v>3429</v>
      </c>
      <c r="C41" s="76"/>
      <c r="D41" s="78" t="s">
        <v>47</v>
      </c>
      <c r="E41" s="36">
        <v>1300000</v>
      </c>
      <c r="F41" s="33">
        <v>1550000</v>
      </c>
      <c r="G41" s="44">
        <v>1000000</v>
      </c>
    </row>
    <row r="42" spans="1:7" ht="39" customHeight="1">
      <c r="A42" s="56"/>
      <c r="B42" s="76">
        <v>3613</v>
      </c>
      <c r="C42" s="76"/>
      <c r="D42" s="71" t="s">
        <v>13</v>
      </c>
      <c r="E42" s="35">
        <v>27000</v>
      </c>
      <c r="F42" s="33">
        <v>15000</v>
      </c>
      <c r="G42" s="45">
        <v>27000</v>
      </c>
    </row>
    <row r="43" spans="1:7" ht="39" customHeight="1">
      <c r="A43" s="56"/>
      <c r="B43" s="70">
        <v>3631</v>
      </c>
      <c r="C43" s="70"/>
      <c r="D43" s="77" t="s">
        <v>55</v>
      </c>
      <c r="E43" s="35">
        <v>790000</v>
      </c>
      <c r="F43" s="33">
        <v>590000</v>
      </c>
      <c r="G43" s="45">
        <v>500000</v>
      </c>
    </row>
    <row r="44" spans="1:7" ht="39" customHeight="1">
      <c r="A44" s="56"/>
      <c r="B44" s="70">
        <v>3632</v>
      </c>
      <c r="C44" s="70"/>
      <c r="D44" s="77" t="s">
        <v>56</v>
      </c>
      <c r="E44" s="35">
        <v>30000</v>
      </c>
      <c r="F44" s="33">
        <v>10000</v>
      </c>
      <c r="G44" s="45">
        <v>40000</v>
      </c>
    </row>
    <row r="45" spans="1:7" ht="39" customHeight="1">
      <c r="A45" s="56">
        <v>1322000</v>
      </c>
      <c r="B45" s="70">
        <v>3639</v>
      </c>
      <c r="C45" s="70"/>
      <c r="D45" s="77" t="s">
        <v>57</v>
      </c>
      <c r="E45" s="35">
        <v>600000</v>
      </c>
      <c r="F45" s="33">
        <v>600000</v>
      </c>
      <c r="G45" s="45">
        <v>1200000</v>
      </c>
    </row>
    <row r="46" spans="1:7" ht="39" customHeight="1">
      <c r="A46" s="56"/>
      <c r="B46" s="70">
        <v>3721</v>
      </c>
      <c r="C46" s="70"/>
      <c r="D46" s="71" t="s">
        <v>8</v>
      </c>
      <c r="E46" s="35">
        <v>20000</v>
      </c>
      <c r="F46" s="33">
        <v>20000</v>
      </c>
      <c r="G46" s="45">
        <v>20000</v>
      </c>
    </row>
    <row r="47" spans="1:7" ht="39" customHeight="1">
      <c r="A47" s="56"/>
      <c r="B47" s="70">
        <v>3722</v>
      </c>
      <c r="C47" s="70"/>
      <c r="D47" s="71" t="s">
        <v>9</v>
      </c>
      <c r="E47" s="35">
        <v>330000</v>
      </c>
      <c r="F47" s="33">
        <v>230000</v>
      </c>
      <c r="G47" s="45">
        <v>280000</v>
      </c>
    </row>
    <row r="48" spans="1:7" ht="39" customHeight="1">
      <c r="A48" s="56"/>
      <c r="B48" s="70">
        <v>3723</v>
      </c>
      <c r="C48" s="70"/>
      <c r="D48" s="71" t="s">
        <v>10</v>
      </c>
      <c r="E48" s="35">
        <v>600000</v>
      </c>
      <c r="F48" s="33">
        <v>250000</v>
      </c>
      <c r="G48" s="45">
        <v>300000</v>
      </c>
    </row>
    <row r="49" spans="1:7" ht="39" customHeight="1">
      <c r="A49" s="56"/>
      <c r="B49" s="70">
        <v>3729</v>
      </c>
      <c r="C49" s="70"/>
      <c r="D49" s="71" t="s">
        <v>11</v>
      </c>
      <c r="E49" s="35">
        <v>5000</v>
      </c>
      <c r="F49" s="33">
        <v>5000</v>
      </c>
      <c r="G49" s="45">
        <v>5000</v>
      </c>
    </row>
    <row r="50" spans="1:7" ht="39" customHeight="1">
      <c r="A50" s="56"/>
      <c r="B50" s="70">
        <v>3742</v>
      </c>
      <c r="C50" s="70"/>
      <c r="D50" s="71" t="s">
        <v>43</v>
      </c>
      <c r="E50" s="35">
        <v>66000</v>
      </c>
      <c r="F50" s="33">
        <v>66000</v>
      </c>
      <c r="G50" s="45">
        <v>66000</v>
      </c>
    </row>
    <row r="51" spans="1:7" ht="51" customHeight="1">
      <c r="A51" s="56"/>
      <c r="B51" s="70">
        <v>3745</v>
      </c>
      <c r="C51" s="70"/>
      <c r="D51" s="71" t="s">
        <v>42</v>
      </c>
      <c r="E51" s="35">
        <v>1000000</v>
      </c>
      <c r="F51" s="33">
        <v>1000000</v>
      </c>
      <c r="G51" s="44">
        <v>900000</v>
      </c>
    </row>
    <row r="52" spans="1:7" ht="39" customHeight="1">
      <c r="A52" s="56"/>
      <c r="B52" s="70">
        <v>4199</v>
      </c>
      <c r="C52" s="70"/>
      <c r="D52" s="71" t="s">
        <v>14</v>
      </c>
      <c r="E52" s="35">
        <v>5000</v>
      </c>
      <c r="F52" s="33">
        <v>5000</v>
      </c>
      <c r="G52" s="45">
        <v>3000</v>
      </c>
    </row>
    <row r="53" spans="1:7" ht="39" customHeight="1">
      <c r="A53" s="56"/>
      <c r="B53" s="70">
        <v>5213</v>
      </c>
      <c r="C53" s="70"/>
      <c r="D53" s="71" t="s">
        <v>84</v>
      </c>
      <c r="E53" s="35">
        <v>5000</v>
      </c>
      <c r="F53" s="33">
        <v>5000</v>
      </c>
      <c r="G53" s="45">
        <v>3000</v>
      </c>
    </row>
    <row r="54" spans="1:7" ht="39" customHeight="1">
      <c r="A54" s="56"/>
      <c r="B54" s="70">
        <v>5311</v>
      </c>
      <c r="C54" s="70"/>
      <c r="D54" s="71" t="s">
        <v>32</v>
      </c>
      <c r="E54" s="35">
        <v>2000</v>
      </c>
      <c r="F54" s="33">
        <v>5000</v>
      </c>
      <c r="G54" s="45">
        <v>1200</v>
      </c>
    </row>
    <row r="55" spans="1:7" ht="39" customHeight="1">
      <c r="A55" s="56"/>
      <c r="B55" s="70">
        <v>5399</v>
      </c>
      <c r="C55" s="70"/>
      <c r="D55" s="71" t="s">
        <v>49</v>
      </c>
      <c r="E55" s="35">
        <v>30000</v>
      </c>
      <c r="F55" s="33">
        <v>30000</v>
      </c>
      <c r="G55" s="45">
        <v>30000</v>
      </c>
    </row>
    <row r="56" spans="1:7" ht="39" customHeight="1">
      <c r="A56" s="56"/>
      <c r="B56" s="70">
        <v>5512</v>
      </c>
      <c r="C56" s="70"/>
      <c r="D56" s="71" t="s">
        <v>86</v>
      </c>
      <c r="E56" s="35">
        <v>400000</v>
      </c>
      <c r="F56" s="33">
        <v>2850000</v>
      </c>
      <c r="G56" s="44">
        <v>3500000</v>
      </c>
    </row>
    <row r="57" spans="1:7" ht="39" customHeight="1">
      <c r="A57" s="56"/>
      <c r="B57" s="70">
        <v>6112</v>
      </c>
      <c r="C57" s="70"/>
      <c r="D57" s="71" t="s">
        <v>33</v>
      </c>
      <c r="E57" s="35">
        <v>945000</v>
      </c>
      <c r="F57" s="33">
        <v>875000</v>
      </c>
      <c r="G57" s="45">
        <v>945000</v>
      </c>
    </row>
    <row r="58" spans="1:7" ht="39" customHeight="1">
      <c r="A58" s="56"/>
      <c r="B58" s="70">
        <v>6171</v>
      </c>
      <c r="C58" s="70"/>
      <c r="D58" s="71" t="s">
        <v>34</v>
      </c>
      <c r="E58" s="35">
        <v>2000000</v>
      </c>
      <c r="F58" s="33">
        <v>1700000</v>
      </c>
      <c r="G58" s="44">
        <v>2000000</v>
      </c>
    </row>
    <row r="59" spans="1:7" ht="39" customHeight="1">
      <c r="A59" s="56"/>
      <c r="B59" s="70">
        <v>6310</v>
      </c>
      <c r="C59" s="70"/>
      <c r="D59" s="71" t="s">
        <v>48</v>
      </c>
      <c r="E59" s="35">
        <v>7000</v>
      </c>
      <c r="F59" s="33">
        <v>4000</v>
      </c>
      <c r="G59" s="45">
        <v>7000</v>
      </c>
    </row>
    <row r="60" spans="1:7" ht="39" customHeight="1">
      <c r="A60" s="56"/>
      <c r="B60" s="70">
        <v>6320</v>
      </c>
      <c r="C60" s="70"/>
      <c r="D60" s="71" t="s">
        <v>35</v>
      </c>
      <c r="E60" s="35">
        <v>35000</v>
      </c>
      <c r="F60" s="33">
        <v>35000</v>
      </c>
      <c r="G60" s="45">
        <v>35000</v>
      </c>
    </row>
    <row r="61" spans="1:7" ht="39" customHeight="1">
      <c r="A61" s="56"/>
      <c r="B61" s="70">
        <v>6330</v>
      </c>
      <c r="C61" s="70"/>
      <c r="D61" s="71" t="s">
        <v>39</v>
      </c>
      <c r="E61" s="35">
        <v>4500000</v>
      </c>
      <c r="F61" s="33">
        <v>4500000</v>
      </c>
      <c r="G61" s="45">
        <v>4500000</v>
      </c>
    </row>
    <row r="62" spans="1:7" ht="39" customHeight="1">
      <c r="A62" s="56"/>
      <c r="B62" s="72"/>
      <c r="C62" s="72"/>
      <c r="D62" s="73" t="s">
        <v>5</v>
      </c>
      <c r="E62" s="79">
        <f>SUM(E29:E61)</f>
        <v>17927000</v>
      </c>
      <c r="F62" s="33">
        <f>SUM(F29:F61)</f>
        <v>20392000</v>
      </c>
      <c r="G62" s="75">
        <f>SUM(G29:G61)</f>
        <v>23485200</v>
      </c>
    </row>
    <row r="63" spans="1:7" ht="68.25">
      <c r="A63" s="56"/>
      <c r="B63" s="65" t="s">
        <v>61</v>
      </c>
      <c r="C63" s="65" t="s">
        <v>62</v>
      </c>
      <c r="D63" s="66" t="s">
        <v>40</v>
      </c>
      <c r="E63" s="80" t="s">
        <v>82</v>
      </c>
      <c r="F63" s="68" t="s">
        <v>81</v>
      </c>
      <c r="G63" s="69" t="s">
        <v>80</v>
      </c>
    </row>
    <row r="64" spans="1:7" ht="51" customHeight="1">
      <c r="A64" s="56"/>
      <c r="B64" s="70"/>
      <c r="C64" s="70">
        <v>8124</v>
      </c>
      <c r="D64" s="81" t="s">
        <v>36</v>
      </c>
      <c r="E64" s="87">
        <v>956649</v>
      </c>
      <c r="F64" s="82">
        <v>1808000</v>
      </c>
      <c r="G64" s="83">
        <v>288000</v>
      </c>
    </row>
    <row r="65" spans="1:7" ht="39" customHeight="1">
      <c r="A65" s="56"/>
      <c r="B65" s="72"/>
      <c r="C65" s="72"/>
      <c r="D65" s="84" t="s">
        <v>41</v>
      </c>
      <c r="E65" s="88">
        <f>E64</f>
        <v>956649</v>
      </c>
      <c r="F65" s="85">
        <f>F64</f>
        <v>1808000</v>
      </c>
      <c r="G65" s="86">
        <v>288000</v>
      </c>
    </row>
    <row r="66" spans="1:7" ht="25.5" customHeight="1">
      <c r="A66" s="56"/>
      <c r="B66" s="56"/>
      <c r="C66" s="56"/>
      <c r="D66" s="89" t="s">
        <v>83</v>
      </c>
      <c r="E66" s="90">
        <f>E27-E62-E65</f>
        <v>0</v>
      </c>
      <c r="F66" s="91">
        <f>F27-F62-F65</f>
        <v>0</v>
      </c>
      <c r="G66" s="60"/>
    </row>
    <row r="67" spans="1:7" ht="28.5" customHeight="1">
      <c r="A67" s="8"/>
      <c r="B67" s="9"/>
      <c r="C67" s="9"/>
      <c r="D67" s="48"/>
      <c r="E67" s="49"/>
      <c r="F67" s="46"/>
      <c r="G67" s="47"/>
    </row>
    <row r="68" spans="1:7" ht="27" customHeight="1">
      <c r="A68" s="8"/>
      <c r="B68" s="8" t="s">
        <v>87</v>
      </c>
      <c r="C68" s="8"/>
      <c r="D68" s="8"/>
      <c r="E68" s="50"/>
      <c r="F68" s="46"/>
      <c r="G68" s="47"/>
    </row>
    <row r="69" spans="1:7" ht="22.5">
      <c r="A69" s="8"/>
      <c r="B69" s="8" t="s">
        <v>88</v>
      </c>
      <c r="C69" s="8"/>
      <c r="D69" s="8"/>
      <c r="E69" s="50"/>
      <c r="F69" s="46"/>
      <c r="G69" s="47"/>
    </row>
    <row r="70" spans="1:7" ht="22.5">
      <c r="A70" s="8"/>
      <c r="B70" s="9" t="s">
        <v>58</v>
      </c>
      <c r="C70" s="9"/>
      <c r="D70" s="9"/>
      <c r="E70" s="51"/>
      <c r="F70" s="46"/>
      <c r="G70" s="47"/>
    </row>
    <row r="71" spans="1:7" ht="22.5">
      <c r="A71" s="8"/>
      <c r="B71" s="9"/>
      <c r="C71" s="9"/>
      <c r="D71" s="9"/>
      <c r="E71" s="51"/>
      <c r="F71" s="46"/>
      <c r="G71" s="47"/>
    </row>
    <row r="72" spans="1:7" ht="22.5">
      <c r="A72" s="8"/>
      <c r="B72" s="9"/>
      <c r="C72" s="9"/>
      <c r="D72" s="52"/>
      <c r="E72" s="53"/>
      <c r="F72" s="46"/>
      <c r="G72" s="47"/>
    </row>
    <row r="73" spans="1:7" ht="22.5">
      <c r="A73" s="8"/>
      <c r="B73" s="9"/>
      <c r="C73" s="9"/>
      <c r="D73" s="54"/>
      <c r="E73" s="55"/>
      <c r="F73" s="46"/>
      <c r="G73" s="47"/>
    </row>
    <row r="74" spans="1:7" ht="22.5">
      <c r="A74" s="8"/>
      <c r="B74" s="9"/>
      <c r="C74" s="9"/>
      <c r="D74" s="54"/>
      <c r="E74" s="55"/>
      <c r="F74" s="46"/>
      <c r="G74" s="47"/>
    </row>
    <row r="75" spans="1:7" ht="22.5">
      <c r="A75" s="8"/>
      <c r="B75" s="9"/>
      <c r="C75" s="9"/>
      <c r="D75" s="54"/>
      <c r="E75" s="55"/>
      <c r="F75" s="46"/>
      <c r="G75" s="47"/>
    </row>
    <row r="76" spans="2:5" ht="15">
      <c r="B76" s="2"/>
      <c r="C76" s="2"/>
      <c r="D76" s="5"/>
      <c r="E76" s="38"/>
    </row>
    <row r="77" spans="2:5" ht="15">
      <c r="B77" s="2"/>
      <c r="C77" s="2"/>
      <c r="D77" s="5"/>
      <c r="E77" s="38"/>
    </row>
    <row r="78" spans="2:5" ht="15">
      <c r="B78" s="2"/>
      <c r="C78" s="2"/>
      <c r="D78" s="5"/>
      <c r="E78" s="38"/>
    </row>
    <row r="80" spans="2:5" ht="21" customHeight="1">
      <c r="B80" s="2"/>
      <c r="C80" s="2"/>
      <c r="D80" s="5"/>
      <c r="E80" s="38"/>
    </row>
    <row r="81" spans="2:5" ht="15">
      <c r="B81" s="2"/>
      <c r="C81" s="2"/>
      <c r="D81" s="6"/>
      <c r="E81" s="39"/>
    </row>
    <row r="82" spans="2:5" ht="12.75">
      <c r="B82" s="2"/>
      <c r="C82" s="2"/>
      <c r="D82" s="2"/>
      <c r="E82" s="37"/>
    </row>
    <row r="83" spans="2:5" ht="13.5">
      <c r="B83" s="2"/>
      <c r="C83" s="2"/>
      <c r="D83" s="3"/>
      <c r="E83" s="40"/>
    </row>
    <row r="84" spans="2:5" ht="13.5">
      <c r="B84" s="2"/>
      <c r="C84" s="2"/>
      <c r="D84" s="3"/>
      <c r="E84" s="40"/>
    </row>
    <row r="85" spans="2:5" ht="13.5">
      <c r="B85" s="2"/>
      <c r="C85" s="2"/>
      <c r="D85" s="3"/>
      <c r="E85" s="40"/>
    </row>
    <row r="86" spans="2:5" ht="13.5">
      <c r="B86" s="2"/>
      <c r="C86" s="2"/>
      <c r="D86" s="3"/>
      <c r="E86" s="40"/>
    </row>
    <row r="87" spans="2:5" ht="13.5">
      <c r="B87" s="2"/>
      <c r="C87" s="2"/>
      <c r="D87" s="3"/>
      <c r="E87" s="40"/>
    </row>
    <row r="88" spans="2:5" ht="13.5">
      <c r="B88" s="2"/>
      <c r="C88" s="2"/>
      <c r="D88" s="4"/>
      <c r="E88" s="41"/>
    </row>
    <row r="89" spans="2:5" ht="13.5">
      <c r="B89" s="2"/>
      <c r="C89" s="2"/>
      <c r="D89" s="3"/>
      <c r="E89" s="40"/>
    </row>
    <row r="90" spans="2:5" ht="13.5">
      <c r="B90" s="2"/>
      <c r="C90" s="2"/>
      <c r="D90" s="3"/>
      <c r="E90" s="40"/>
    </row>
    <row r="91" spans="2:5" ht="13.5">
      <c r="B91" s="2"/>
      <c r="C91" s="2"/>
      <c r="D91" s="3"/>
      <c r="E91" s="40"/>
    </row>
    <row r="92" spans="2:5" ht="18.75" customHeight="1">
      <c r="B92" s="2"/>
      <c r="C92" s="2"/>
      <c r="D92" s="3"/>
      <c r="E92" s="40"/>
    </row>
    <row r="93" spans="2:5" ht="18.75" customHeight="1">
      <c r="B93" s="2"/>
      <c r="C93" s="2"/>
      <c r="D93" s="3"/>
      <c r="E93" s="40"/>
    </row>
    <row r="94" spans="2:5" ht="18.75" customHeight="1">
      <c r="B94" s="2"/>
      <c r="C94" s="2"/>
      <c r="D94" s="2"/>
      <c r="E94" s="37"/>
    </row>
    <row r="95" spans="2:5" ht="18.75" customHeight="1">
      <c r="B95" s="2"/>
      <c r="C95" s="2"/>
      <c r="D95" s="2"/>
      <c r="E95" s="37"/>
    </row>
    <row r="96" spans="2:5" ht="18.75" customHeight="1">
      <c r="B96" s="2"/>
      <c r="C96" s="2"/>
      <c r="D96" s="2"/>
      <c r="E96" s="37"/>
    </row>
    <row r="97" spans="2:5" ht="18.75" customHeight="1">
      <c r="B97" s="2"/>
      <c r="C97" s="2"/>
      <c r="D97" s="3"/>
      <c r="E97" s="40"/>
    </row>
    <row r="98" spans="2:5" ht="19.5" customHeight="1">
      <c r="B98" s="2"/>
      <c r="C98" s="2"/>
      <c r="D98" s="3"/>
      <c r="E98" s="40"/>
    </row>
    <row r="99" spans="2:5" ht="13.5">
      <c r="B99" s="2"/>
      <c r="C99" s="2"/>
      <c r="D99" s="3"/>
      <c r="E99" s="40"/>
    </row>
    <row r="100" spans="2:5" ht="18.75" customHeight="1">
      <c r="B100" s="2"/>
      <c r="C100" s="2"/>
      <c r="D100" s="3"/>
      <c r="E100" s="40"/>
    </row>
    <row r="101" spans="2:5" ht="13.5">
      <c r="B101" s="2"/>
      <c r="C101" s="2"/>
      <c r="D101" s="3"/>
      <c r="E101" s="40"/>
    </row>
    <row r="102" spans="2:5" ht="13.5">
      <c r="B102" s="2"/>
      <c r="C102" s="2"/>
      <c r="D102" s="3"/>
      <c r="E102" s="40"/>
    </row>
    <row r="103" spans="2:5" ht="12.75">
      <c r="B103" s="2"/>
      <c r="C103" s="2"/>
      <c r="D103" s="2"/>
      <c r="E103" s="37"/>
    </row>
    <row r="104" spans="2:5" ht="18">
      <c r="B104" s="2"/>
      <c r="C104" s="2"/>
      <c r="D104" s="7"/>
      <c r="E104" s="42"/>
    </row>
    <row r="105" spans="2:5" ht="12.75">
      <c r="B105" s="2"/>
      <c r="C105" s="2"/>
      <c r="D105" s="2"/>
      <c r="E105" s="37"/>
    </row>
    <row r="106" spans="2:5" ht="12.75">
      <c r="B106" s="2"/>
      <c r="C106" s="2"/>
      <c r="D106" s="2"/>
      <c r="E106" s="37"/>
    </row>
    <row r="107" spans="2:5" ht="12.75">
      <c r="B107" s="2"/>
      <c r="C107" s="2"/>
      <c r="D107" s="2"/>
      <c r="E107" s="37"/>
    </row>
    <row r="108" spans="2:5" ht="12.75">
      <c r="B108" s="2"/>
      <c r="C108" s="2"/>
      <c r="D108" s="2"/>
      <c r="E108" s="37"/>
    </row>
    <row r="109" spans="2:5" ht="12.75">
      <c r="B109" s="2"/>
      <c r="C109" s="2"/>
      <c r="D109" s="2"/>
      <c r="E109" s="37"/>
    </row>
    <row r="110" spans="2:5" ht="12.75">
      <c r="B110" s="2"/>
      <c r="C110" s="2"/>
      <c r="D110" s="2"/>
      <c r="E110" s="37"/>
    </row>
    <row r="111" spans="2:5" ht="12.75">
      <c r="B111" s="2"/>
      <c r="C111" s="2"/>
      <c r="D111" s="2"/>
      <c r="E111" s="37"/>
    </row>
    <row r="112" spans="2:5" ht="12.75">
      <c r="B112" s="2"/>
      <c r="C112" s="2"/>
      <c r="D112" s="2"/>
      <c r="E112" s="37"/>
    </row>
    <row r="113" spans="2:5" ht="12.75">
      <c r="B113" s="2"/>
      <c r="C113" s="2"/>
      <c r="D113" s="2"/>
      <c r="E113" s="37"/>
    </row>
    <row r="114" spans="2:5" ht="12.75">
      <c r="B114" s="2"/>
      <c r="C114" s="2"/>
      <c r="D114" s="2"/>
      <c r="E114" s="37"/>
    </row>
    <row r="115" spans="2:5" ht="12.75">
      <c r="B115" s="2"/>
      <c r="C115" s="2"/>
      <c r="D115" s="2"/>
      <c r="E115" s="37"/>
    </row>
    <row r="116" spans="2:5" ht="12.75">
      <c r="B116" s="2"/>
      <c r="C116" s="2"/>
      <c r="D116" s="2"/>
      <c r="E116" s="37"/>
    </row>
    <row r="117" spans="2:5" ht="12.75">
      <c r="B117" s="2"/>
      <c r="C117" s="2"/>
      <c r="D117" s="2"/>
      <c r="E117" s="37"/>
    </row>
    <row r="118" spans="2:5" ht="12.75">
      <c r="B118" s="2"/>
      <c r="C118" s="2"/>
      <c r="D118" s="2"/>
      <c r="E118" s="37"/>
    </row>
    <row r="119" spans="2:5" ht="12.75">
      <c r="B119" s="2"/>
      <c r="C119" s="2"/>
      <c r="D119" s="2"/>
      <c r="E119" s="37"/>
    </row>
    <row r="120" spans="2:5" ht="12.75">
      <c r="B120" s="2"/>
      <c r="C120" s="2"/>
      <c r="D120" s="2"/>
      <c r="E120" s="37"/>
    </row>
    <row r="121" spans="2:5" ht="12.75">
      <c r="B121" s="2"/>
      <c r="C121" s="2"/>
      <c r="D121" s="2"/>
      <c r="E121" s="37"/>
    </row>
    <row r="122" spans="2:5" ht="12.75">
      <c r="B122" s="2"/>
      <c r="C122" s="2"/>
      <c r="D122" s="2"/>
      <c r="E122" s="37"/>
    </row>
    <row r="123" spans="2:5" ht="12.75">
      <c r="B123" s="2"/>
      <c r="C123" s="2"/>
      <c r="D123" s="2"/>
      <c r="E123" s="37"/>
    </row>
    <row r="124" spans="2:5" ht="12.75">
      <c r="B124" s="2"/>
      <c r="C124" s="2"/>
      <c r="D124" s="2"/>
      <c r="E124" s="37"/>
    </row>
    <row r="125" spans="2:5" ht="12.75">
      <c r="B125" s="2"/>
      <c r="C125" s="2"/>
      <c r="D125" s="2"/>
      <c r="E125" s="37"/>
    </row>
    <row r="126" spans="2:5" ht="12.75">
      <c r="B126" s="2"/>
      <c r="C126" s="2"/>
      <c r="D126" s="2"/>
      <c r="E126" s="37"/>
    </row>
    <row r="127" spans="2:5" ht="12.75">
      <c r="B127" s="2"/>
      <c r="C127" s="2"/>
      <c r="D127" s="2"/>
      <c r="E127" s="37"/>
    </row>
    <row r="128" spans="2:5" ht="12.75">
      <c r="B128" s="2"/>
      <c r="C128" s="2"/>
      <c r="D128" s="2"/>
      <c r="E128" s="37"/>
    </row>
    <row r="129" spans="2:5" ht="12.75">
      <c r="B129" s="2"/>
      <c r="C129" s="2"/>
      <c r="D129" s="2"/>
      <c r="E129" s="37"/>
    </row>
    <row r="130" spans="2:5" ht="12.75">
      <c r="B130" s="2"/>
      <c r="C130" s="2"/>
      <c r="D130" s="2"/>
      <c r="E130" s="37"/>
    </row>
    <row r="131" spans="2:5" ht="12.75">
      <c r="B131" s="2"/>
      <c r="C131" s="2"/>
      <c r="D131" s="2"/>
      <c r="E131" s="37"/>
    </row>
    <row r="132" spans="2:5" ht="12.75">
      <c r="B132" s="2"/>
      <c r="C132" s="2"/>
      <c r="D132" s="2"/>
      <c r="E132" s="37"/>
    </row>
    <row r="133" spans="2:5" ht="12.75">
      <c r="B133" s="2"/>
      <c r="C133" s="2"/>
      <c r="D133" s="2"/>
      <c r="E133" s="37"/>
    </row>
    <row r="134" spans="2:5" ht="12.75">
      <c r="B134" s="2"/>
      <c r="C134" s="2"/>
      <c r="D134" s="2"/>
      <c r="E134" s="37"/>
    </row>
    <row r="135" spans="2:5" ht="12.75">
      <c r="B135" s="2"/>
      <c r="C135" s="2"/>
      <c r="D135" s="2"/>
      <c r="E135" s="37"/>
    </row>
    <row r="136" spans="2:5" ht="12.75">
      <c r="B136" s="2"/>
      <c r="C136" s="2"/>
      <c r="D136" s="2"/>
      <c r="E136" s="37"/>
    </row>
    <row r="137" spans="2:5" ht="12.75">
      <c r="B137" s="2"/>
      <c r="C137" s="2"/>
      <c r="D137" s="2"/>
      <c r="E137" s="37"/>
    </row>
    <row r="138" spans="2:5" ht="12.75">
      <c r="B138" s="2"/>
      <c r="C138" s="2"/>
      <c r="D138" s="2"/>
      <c r="E138" s="37"/>
    </row>
    <row r="139" spans="2:5" ht="12.75">
      <c r="B139" s="2"/>
      <c r="C139" s="2"/>
      <c r="D139" s="2"/>
      <c r="E139" s="37"/>
    </row>
    <row r="140" spans="2:5" ht="12.75">
      <c r="B140" s="2"/>
      <c r="C140" s="2"/>
      <c r="D140" s="2"/>
      <c r="E140" s="37"/>
    </row>
    <row r="141" spans="2:5" ht="12.75">
      <c r="B141" s="2"/>
      <c r="C141" s="2"/>
      <c r="D141" s="2"/>
      <c r="E141" s="37"/>
    </row>
    <row r="142" spans="2:5" ht="12.75">
      <c r="B142" s="2"/>
      <c r="C142" s="2"/>
      <c r="D142" s="2"/>
      <c r="E142" s="37"/>
    </row>
    <row r="143" spans="2:5" ht="12.75">
      <c r="B143" s="2"/>
      <c r="C143" s="2"/>
      <c r="D143" s="2"/>
      <c r="E143" s="37"/>
    </row>
    <row r="144" spans="2:5" ht="12.75">
      <c r="B144" s="2"/>
      <c r="C144" s="2"/>
      <c r="D144" s="2"/>
      <c r="E144" s="37"/>
    </row>
    <row r="145" spans="2:5" ht="12.75">
      <c r="B145" s="2"/>
      <c r="C145" s="2"/>
      <c r="D145" s="2"/>
      <c r="E145" s="37"/>
    </row>
    <row r="146" spans="2:5" ht="12.75">
      <c r="B146" s="2"/>
      <c r="C146" s="2"/>
      <c r="D146" s="2"/>
      <c r="E146" s="37"/>
    </row>
    <row r="147" spans="2:5" ht="12.75">
      <c r="B147" s="2"/>
      <c r="C147" s="2"/>
      <c r="D147" s="2"/>
      <c r="E147" s="37"/>
    </row>
    <row r="148" spans="2:5" ht="12.75">
      <c r="B148" s="2"/>
      <c r="C148" s="2"/>
      <c r="D148" s="2"/>
      <c r="E148" s="37"/>
    </row>
    <row r="149" spans="2:5" ht="12.75">
      <c r="B149" s="2"/>
      <c r="C149" s="2"/>
      <c r="D149" s="2"/>
      <c r="E149" s="37"/>
    </row>
    <row r="150" spans="2:5" ht="12.75">
      <c r="B150" s="2"/>
      <c r="C150" s="2"/>
      <c r="D150" s="2"/>
      <c r="E150" s="37"/>
    </row>
    <row r="151" spans="2:5" ht="12.75">
      <c r="B151" s="2"/>
      <c r="C151" s="2"/>
      <c r="D151" s="2"/>
      <c r="E151" s="37"/>
    </row>
    <row r="152" spans="2:5" ht="12.75">
      <c r="B152" s="2"/>
      <c r="C152" s="2"/>
      <c r="D152" s="2"/>
      <c r="E152" s="37"/>
    </row>
    <row r="153" spans="2:5" ht="12.75">
      <c r="B153" s="2"/>
      <c r="C153" s="2"/>
      <c r="D153" s="2"/>
      <c r="E153" s="37"/>
    </row>
    <row r="154" spans="2:5" ht="12.75">
      <c r="B154" s="2"/>
      <c r="C154" s="2"/>
      <c r="D154" s="2"/>
      <c r="E154" s="37"/>
    </row>
    <row r="155" spans="2:5" ht="12.75">
      <c r="B155" s="2"/>
      <c r="C155" s="2"/>
      <c r="D155" s="2"/>
      <c r="E155" s="37"/>
    </row>
    <row r="156" spans="2:5" ht="12.75">
      <c r="B156" s="2"/>
      <c r="C156" s="2"/>
      <c r="D156" s="2"/>
      <c r="E156" s="37"/>
    </row>
    <row r="157" spans="2:5" ht="12.75">
      <c r="B157" s="2"/>
      <c r="C157" s="2"/>
      <c r="D157" s="2"/>
      <c r="E157" s="37"/>
    </row>
    <row r="158" spans="2:5" ht="12.75">
      <c r="B158" s="2"/>
      <c r="C158" s="2"/>
      <c r="D158" s="2"/>
      <c r="E158" s="37"/>
    </row>
    <row r="159" spans="2:5" ht="12.75">
      <c r="B159" s="2"/>
      <c r="C159" s="2"/>
      <c r="D159" s="2"/>
      <c r="E159" s="37"/>
    </row>
    <row r="160" spans="2:5" ht="12.75">
      <c r="B160" s="2"/>
      <c r="C160" s="2"/>
      <c r="D160" s="2"/>
      <c r="E160" s="37"/>
    </row>
    <row r="161" spans="2:5" ht="12.75">
      <c r="B161" s="2"/>
      <c r="C161" s="2"/>
      <c r="D161" s="2"/>
      <c r="E161" s="37"/>
    </row>
    <row r="162" spans="2:5" ht="12.75">
      <c r="B162" s="2"/>
      <c r="C162" s="2"/>
      <c r="D162" s="2"/>
      <c r="E162" s="37"/>
    </row>
    <row r="163" spans="2:5" ht="12.75">
      <c r="B163" s="2"/>
      <c r="C163" s="2"/>
      <c r="D163" s="2"/>
      <c r="E163" s="37"/>
    </row>
    <row r="164" spans="2:5" ht="12.75">
      <c r="B164" s="2"/>
      <c r="C164" s="2"/>
      <c r="D164" s="2"/>
      <c r="E164" s="37"/>
    </row>
    <row r="165" spans="2:5" ht="12.75">
      <c r="B165" s="2"/>
      <c r="C165" s="2"/>
      <c r="D165" s="2"/>
      <c r="E165" s="37"/>
    </row>
    <row r="166" spans="2:5" ht="12.75">
      <c r="B166" s="2"/>
      <c r="C166" s="2"/>
      <c r="D166" s="2"/>
      <c r="E166" s="37"/>
    </row>
    <row r="167" spans="2:5" ht="12.75">
      <c r="B167" s="2"/>
      <c r="C167" s="2"/>
      <c r="D167" s="2"/>
      <c r="E167" s="37"/>
    </row>
  </sheetData>
  <sheetProtection/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0" bestFit="1" customWidth="1"/>
    <col min="2" max="4" width="16.140625" style="0" bestFit="1" customWidth="1"/>
    <col min="5" max="5" width="14.140625" style="0" bestFit="1" customWidth="1"/>
  </cols>
  <sheetData>
    <row r="1" spans="1:5" ht="36">
      <c r="A1" s="13"/>
      <c r="B1" s="14" t="s">
        <v>63</v>
      </c>
      <c r="C1" s="15" t="s">
        <v>64</v>
      </c>
      <c r="D1" s="16" t="s">
        <v>65</v>
      </c>
      <c r="E1" s="17" t="s">
        <v>66</v>
      </c>
    </row>
    <row r="2" spans="1:5" ht="18">
      <c r="A2" s="18" t="s">
        <v>67</v>
      </c>
      <c r="B2" s="19">
        <v>3939954</v>
      </c>
      <c r="C2" s="20">
        <v>4293084</v>
      </c>
      <c r="D2" s="21">
        <v>4662358</v>
      </c>
      <c r="E2" s="22">
        <f aca="true" t="shared" si="0" ref="E2:E8">D2-C2</f>
        <v>369274</v>
      </c>
    </row>
    <row r="3" spans="1:5" ht="18">
      <c r="A3" s="18" t="s">
        <v>68</v>
      </c>
      <c r="B3" s="19">
        <v>1683324</v>
      </c>
      <c r="C3" s="20">
        <v>1789816</v>
      </c>
      <c r="D3" s="21">
        <v>1861604</v>
      </c>
      <c r="E3" s="22">
        <f t="shared" si="0"/>
        <v>71788</v>
      </c>
    </row>
    <row r="4" spans="1:5" ht="18">
      <c r="A4" s="18" t="s">
        <v>69</v>
      </c>
      <c r="B4" s="19">
        <v>2019032</v>
      </c>
      <c r="C4" s="20">
        <v>2416178</v>
      </c>
      <c r="D4" s="21">
        <v>2596217</v>
      </c>
      <c r="E4" s="22">
        <f t="shared" si="0"/>
        <v>180039</v>
      </c>
    </row>
    <row r="5" spans="1:5" ht="18">
      <c r="A5" s="18" t="s">
        <v>70</v>
      </c>
      <c r="B5" s="19">
        <v>1793106</v>
      </c>
      <c r="C5" s="20">
        <v>2152728</v>
      </c>
      <c r="D5" s="21">
        <v>2312396</v>
      </c>
      <c r="E5" s="22">
        <f t="shared" si="0"/>
        <v>159668</v>
      </c>
    </row>
    <row r="6" spans="1:5" ht="18">
      <c r="A6" s="18" t="s">
        <v>71</v>
      </c>
      <c r="B6" s="19">
        <v>150422</v>
      </c>
      <c r="C6" s="20">
        <v>173208</v>
      </c>
      <c r="D6" s="21">
        <v>200352</v>
      </c>
      <c r="E6" s="22">
        <f t="shared" si="0"/>
        <v>27144</v>
      </c>
    </row>
    <row r="7" spans="1:5" ht="18">
      <c r="A7" s="18" t="s">
        <v>72</v>
      </c>
      <c r="B7" s="19">
        <v>48792</v>
      </c>
      <c r="C7" s="20">
        <v>53612</v>
      </c>
      <c r="D7" s="21">
        <v>45914</v>
      </c>
      <c r="E7" s="22">
        <f t="shared" si="0"/>
        <v>-7698</v>
      </c>
    </row>
    <row r="8" spans="1:5" ht="18" thickBot="1">
      <c r="A8" s="23" t="s">
        <v>73</v>
      </c>
      <c r="B8" s="24">
        <v>26712</v>
      </c>
      <c r="C8" s="25">
        <v>36630</v>
      </c>
      <c r="D8" s="26">
        <v>37555</v>
      </c>
      <c r="E8" s="27">
        <f t="shared" si="0"/>
        <v>925</v>
      </c>
    </row>
    <row r="9" spans="1:5" ht="18" thickBot="1">
      <c r="A9" s="28"/>
      <c r="B9" s="29">
        <f>B2+B3+B4</f>
        <v>7642310</v>
      </c>
      <c r="C9" s="30">
        <f>C2+C3+C4</f>
        <v>8499078</v>
      </c>
      <c r="D9" s="31">
        <f>D2+D3+D4</f>
        <v>9120179</v>
      </c>
      <c r="E9" s="32">
        <f>E2+E3+E4</f>
        <v>621101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CF</cp:lastModifiedBy>
  <cp:lastPrinted>2020-11-16T09:37:24Z</cp:lastPrinted>
  <dcterms:created xsi:type="dcterms:W3CDTF">1997-01-24T11:07:25Z</dcterms:created>
  <dcterms:modified xsi:type="dcterms:W3CDTF">2020-11-26T11:16:32Z</dcterms:modified>
  <cp:category/>
  <cp:version/>
  <cp:contentType/>
  <cp:contentStatus/>
</cp:coreProperties>
</file>